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sc.local\profilesfoldersredirected$\vturi\Downloads\"/>
    </mc:Choice>
  </mc:AlternateContent>
  <xr:revisionPtr revIDLastSave="0" documentId="8_{7477A9A1-787F-45AD-B816-5F2967485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19" i="4"/>
  <c r="C15" i="4" l="1"/>
</calcChain>
</file>

<file path=xl/sharedStrings.xml><?xml version="1.0" encoding="utf-8"?>
<sst xmlns="http://schemas.openxmlformats.org/spreadsheetml/2006/main" count="17" uniqueCount="17">
  <si>
    <t>(+) Allocation Y (1/12)</t>
  </si>
  <si>
    <t>(+)Allocation Monthly</t>
  </si>
  <si>
    <t>(+)Allocation Daily</t>
  </si>
  <si>
    <t>(+)Allocation Intraday</t>
  </si>
  <si>
    <t>(-)UIOSI</t>
  </si>
  <si>
    <t>(-)LT Resale</t>
  </si>
  <si>
    <t>(+) CFCCU Emergency</t>
  </si>
  <si>
    <t>(+) CFCCU Force Majeur</t>
  </si>
  <si>
    <t>CFCCU Network Security</t>
  </si>
  <si>
    <t>Article 59.3</t>
  </si>
  <si>
    <t>CAP</t>
  </si>
  <si>
    <t>Coefficient</t>
  </si>
  <si>
    <t>(+)Allocation Weekly</t>
  </si>
  <si>
    <t>Does CFCCU Net Sec exceed cap?</t>
  </si>
  <si>
    <t>(+) Allocation Seasonal (1/6)</t>
  </si>
  <si>
    <t>(+)Allocation Quarterly (1/3)</t>
  </si>
  <si>
    <t>GR&lt;&gt;IT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</si>
</sst>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0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Fill="1" applyAlignment="1">
      <alignment horizontal="center"/>
    </xf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1"/>
  <sheetViews>
    <sheetView tabSelected="1" workbookViewId="0">
      <selection activeCell="C22" sqref="C22"/>
    </sheetView>
  </sheetViews>
  <sheetFormatPr defaultRowHeight="15.75" x14ac:dyDescent="0.25"/>
  <cols>
    <col min="1" max="1" width="11.5" customWidth="1"/>
    <col min="2" max="2" width="28.375" bestFit="1" customWidth="1"/>
    <col min="3" max="3" width="15.25" bestFit="1" customWidth="1"/>
  </cols>
  <sheetData>
    <row r="3" spans="1:3" x14ac:dyDescent="0.25">
      <c r="A3" t="s">
        <v>9</v>
      </c>
      <c r="C3" s="6" t="s">
        <v>16</v>
      </c>
    </row>
    <row r="4" spans="1:3" x14ac:dyDescent="0.25">
      <c r="B4" t="s">
        <v>0</v>
      </c>
      <c r="C4" s="3">
        <v>875820</v>
      </c>
    </row>
    <row r="5" spans="1:3" x14ac:dyDescent="0.25">
      <c r="B5" t="s">
        <v>14</v>
      </c>
      <c r="C5" s="3">
        <v>0</v>
      </c>
    </row>
    <row r="6" spans="1:3" x14ac:dyDescent="0.25">
      <c r="B6" t="s">
        <v>15</v>
      </c>
      <c r="C6" s="3">
        <v>0</v>
      </c>
    </row>
    <row r="7" spans="1:3" x14ac:dyDescent="0.25">
      <c r="B7" t="s">
        <v>12</v>
      </c>
      <c r="C7" s="3">
        <v>0</v>
      </c>
    </row>
    <row r="8" spans="1:3" x14ac:dyDescent="0.25">
      <c r="B8" t="s">
        <v>1</v>
      </c>
      <c r="C8" s="3">
        <v>7479372.4800000004</v>
      </c>
    </row>
    <row r="9" spans="1:3" x14ac:dyDescent="0.25">
      <c r="B9" t="s">
        <v>2</v>
      </c>
      <c r="C9" s="3">
        <v>15520</v>
      </c>
    </row>
    <row r="10" spans="1:3" x14ac:dyDescent="0.25">
      <c r="B10" t="s">
        <v>3</v>
      </c>
      <c r="C10" s="3">
        <v>106.23</v>
      </c>
    </row>
    <row r="11" spans="1:3" x14ac:dyDescent="0.25">
      <c r="B11" t="s">
        <v>4</v>
      </c>
      <c r="C11" s="3">
        <v>15518.17</v>
      </c>
    </row>
    <row r="12" spans="1:3" x14ac:dyDescent="0.25">
      <c r="B12" t="s">
        <v>5</v>
      </c>
      <c r="C12" s="3">
        <v>0</v>
      </c>
    </row>
    <row r="13" spans="1:3" x14ac:dyDescent="0.25">
      <c r="B13" t="s">
        <v>6</v>
      </c>
      <c r="C13" s="3">
        <v>0</v>
      </c>
    </row>
    <row r="14" spans="1:3" ht="16.5" thickBot="1" x14ac:dyDescent="0.3">
      <c r="B14" s="1" t="s">
        <v>7</v>
      </c>
      <c r="C14" s="4">
        <v>0</v>
      </c>
    </row>
    <row r="15" spans="1:3" ht="16.5" thickTop="1" x14ac:dyDescent="0.25">
      <c r="B15" t="s">
        <v>10</v>
      </c>
      <c r="C15" s="3">
        <f>C4+C6+C5+C7+C8+C9+C10-C11-C12+C13+C14</f>
        <v>8355300.540000001</v>
      </c>
    </row>
    <row r="17" spans="1:3" x14ac:dyDescent="0.25">
      <c r="B17" t="s">
        <v>8</v>
      </c>
      <c r="C17" s="3">
        <v>15441953.949999999</v>
      </c>
    </row>
    <row r="19" spans="1:3" x14ac:dyDescent="0.25">
      <c r="A19">
        <v>59.4</v>
      </c>
      <c r="B19" t="s">
        <v>13</v>
      </c>
      <c r="C19" s="5" t="str">
        <f>IF(C17&gt;C15,"Yes","No")</f>
        <v>Yes</v>
      </c>
    </row>
    <row r="21" spans="1:3" x14ac:dyDescent="0.25">
      <c r="B21" t="s">
        <v>11</v>
      </c>
      <c r="C21" s="2">
        <f>C15/C17</f>
        <v>0.54107793398775172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</dc:creator>
  <cp:lastModifiedBy>Vincenzo Turi</cp:lastModifiedBy>
  <dcterms:created xsi:type="dcterms:W3CDTF">2020-12-01T14:43:36Z</dcterms:created>
  <dcterms:modified xsi:type="dcterms:W3CDTF">2025-09-04T09:16:37Z</dcterms:modified>
</cp:coreProperties>
</file>